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5" activeTab="11"/>
  </bookViews>
  <sheets>
    <sheet name="GENNAIO 14" sheetId="1" r:id="rId1"/>
    <sheet name="FEBBRAIO 14" sheetId="2" r:id="rId2"/>
    <sheet name="MARZO 14" sheetId="3" r:id="rId3"/>
    <sheet name="APRILE 14" sheetId="4" r:id="rId4"/>
    <sheet name="MAGGIO 14" sheetId="5" r:id="rId5"/>
    <sheet name="GIUGNO 14" sheetId="6" r:id="rId6"/>
    <sheet name="LUGLIO 14" sheetId="7" r:id="rId7"/>
    <sheet name="AGOSTO 14" sheetId="8" r:id="rId8"/>
    <sheet name="SETTEMBRE 14" sheetId="9" r:id="rId9"/>
    <sheet name="OTTOBRE 14" sheetId="10" r:id="rId10"/>
    <sheet name="NOVEMBRE 14" sheetId="11" r:id="rId11"/>
    <sheet name="DICEMBRE 14" sheetId="12" r:id="rId12"/>
  </sheets>
  <definedNames/>
  <calcPr fullCalcOnLoad="1"/>
</workbook>
</file>

<file path=xl/sharedStrings.xml><?xml version="1.0" encoding="utf-8"?>
<sst xmlns="http://schemas.openxmlformats.org/spreadsheetml/2006/main" count="252" uniqueCount="30">
  <si>
    <t>Totale personale</t>
  </si>
  <si>
    <t>Altre Assenze</t>
  </si>
  <si>
    <t xml:space="preserve">Giorni </t>
  </si>
  <si>
    <t>Tasso %</t>
  </si>
  <si>
    <t>Ragioneria-tributi</t>
  </si>
  <si>
    <t>Stato civile-anagrafe-elettorale</t>
  </si>
  <si>
    <t>Ufficio interno</t>
  </si>
  <si>
    <t>Personale manutentivo</t>
  </si>
  <si>
    <t>Tasso di assenza                                                                                                                                                                                                            %</t>
  </si>
  <si>
    <t>Tasso di presenza                                                                                                                                                                                                         %</t>
  </si>
  <si>
    <t>Settore Contabile</t>
  </si>
  <si>
    <t>Segreteria</t>
  </si>
  <si>
    <t>Settore                                                                                                                                                                                                          Demografico</t>
  </si>
  <si>
    <t>Settore Tecnico</t>
  </si>
  <si>
    <t>Giorni lavorativi nel mese</t>
  </si>
  <si>
    <t>Settore/Ufficio</t>
  </si>
  <si>
    <t xml:space="preserve"> </t>
  </si>
  <si>
    <r>
      <t xml:space="preserve">Assenze </t>
    </r>
    <r>
      <rPr>
        <b/>
        <sz val="10"/>
        <rFont val="Verdana"/>
        <family val="2"/>
      </rPr>
      <t xml:space="preserve"> </t>
    </r>
    <r>
      <rPr>
        <b/>
        <sz val="11"/>
        <rFont val="Palatino Linotype"/>
        <family val="1"/>
      </rPr>
      <t>Per Ferie</t>
    </r>
  </si>
  <si>
    <t>TASSI DI ASSENZA E DI MAGGIORE PRESENZA DEL PERSONALE DISTINTI PER SETTORE E UFFICIO                                                                                                                          - GENNAIO 2014 -</t>
  </si>
  <si>
    <t>TASSI DI ASSENZA E DI MAGGIORE PRESENZA DEL PERSONALE DISTINTI PER SETTORE E UFFICIO                                                                                                                          - FEBBRAIO 2014 -</t>
  </si>
  <si>
    <t>TASSI DI ASSENZA E DI MAGGIORE PRESENZA DEL PERSONALE DISTINTI PER SETTORE E UFFICIO                                                                                                                          - MARZO 2014 -</t>
  </si>
  <si>
    <t>TASSI DI ASSENZA E DI MAGGIORE PRESENZA DEL PERSONALE DISTINTI PER SETTORE E UFFICIO                                                                                                                          - APRILE 2014 -</t>
  </si>
  <si>
    <t>TASSI DI ASSENZA E DI MAGGIORE PRESENZA DEL PERSONALE DISTINTI PER SETTORE E UFFICIO                                                                                                                          - MAGGIO 2014 -</t>
  </si>
  <si>
    <t>TASSI DI ASSENZA E DI MAGGIORE PRESENZA DEL PERSONALE DISTINTI PER SETTORE E UFFICIO                                                                                                                          - GIUGNO 2014 -</t>
  </si>
  <si>
    <t>TASSI DI ASSENZA E DI MAGGIORE PRESENZA DEL PERSONALE DISTINTI PER SETTORE E UFFICIO                                                                                                                          - LUGLIO 2014 -</t>
  </si>
  <si>
    <t>TASSI DI ASSENZA E DI MAGGIORE PRESENZA DEL PERSONALE DISTINTI PER SETTORE E UFFICIO                                                                                                                          - AGOSTO 2014 -</t>
  </si>
  <si>
    <t>TASSI DI ASSENZA E DI MAGGIORE PRESENZA DEL PERSONALE DISTINTI PER SETTORE E UFFICIO                                                                                                                          - SETTEMBRE 2014 -</t>
  </si>
  <si>
    <t>TASSI DI ASSENZA E DI MAGGIORE PRESENZA DEL PERSONALE DISTINTI PER SETTORE E UFFICIO                                                                                                                          - OTTOBRE 2014 -</t>
  </si>
  <si>
    <t>TASSI DI ASSENZA E DI MAGGIORE PRESENZA DEL PERSONALE DISTINTI PER SETTORE E UFFICIO                                                                                                                          - NOVEMBRE 2014 -</t>
  </si>
  <si>
    <t>TASSI DI ASSENZA E DI MAGGIORE PRESENZA DEL PERSONALE DISTINTI PER SETTORE E UFFICIO                                                                                                                          - DICEMBRE 2014 -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</si>
</sst>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">
    <font>
      <sz val="10"/>
      <name val="Arial"/>
      <family val="0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10" fontId="3" fillId="3" borderId="2" xfId="0" applyNumberFormat="1" applyFont="1" applyFill="1" applyBorder="1" applyAlignment="1">
      <alignment horizontal="center" vertical="top" wrapText="1"/>
    </xf>
    <xf numFmtId="10" fontId="3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0" fontId="3" fillId="2" borderId="2" xfId="0" applyNumberFormat="1" applyFont="1" applyFill="1" applyBorder="1" applyAlignment="1">
      <alignment horizontal="center" vertical="top" wrapText="1"/>
    </xf>
    <xf numFmtId="10" fontId="3" fillId="2" borderId="3" xfId="0" applyNumberFormat="1" applyFont="1" applyFill="1" applyBorder="1" applyAlignment="1">
      <alignment horizontal="center" vertical="top" wrapText="1"/>
    </xf>
    <xf numFmtId="10" fontId="3" fillId="4" borderId="2" xfId="0" applyNumberFormat="1" applyFont="1" applyFill="1" applyBorder="1" applyAlignment="1">
      <alignment horizontal="center" vertical="top" wrapText="1"/>
    </xf>
    <xf numFmtId="10" fontId="0" fillId="0" borderId="3" xfId="0" applyNumberFormat="1" applyBorder="1" applyAlignment="1">
      <alignment horizontal="center" vertical="top" wrapText="1"/>
    </xf>
    <xf numFmtId="10" fontId="3" fillId="3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0" fontId="3" fillId="2" borderId="4" xfId="0" applyNumberFormat="1" applyFont="1" applyFill="1" applyBorder="1" applyAlignment="1">
      <alignment horizontal="center" vertical="top" wrapText="1"/>
    </xf>
    <xf numFmtId="10" fontId="0" fillId="0" borderId="4" xfId="0" applyNumberForma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23"/>
  <sheetViews>
    <sheetView workbookViewId="0" topLeftCell="A1">
      <selection activeCell="D11" sqref="D11:D13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42</v>
      </c>
      <c r="F7" s="18">
        <v>7</v>
      </c>
      <c r="G7" s="19">
        <f>F7/E7</f>
        <v>0.16666666666666666</v>
      </c>
      <c r="H7" s="18">
        <v>0</v>
      </c>
      <c r="I7" s="19">
        <f>H7/E7</f>
        <v>0</v>
      </c>
      <c r="J7" s="10">
        <f>(H7+F7)/E7</f>
        <v>0.16666666666666666</v>
      </c>
      <c r="K7" s="2">
        <f>(E7-F7-H7)/E7</f>
        <v>0.8333333333333334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25</v>
      </c>
      <c r="F9" s="6">
        <v>3</v>
      </c>
      <c r="G9" s="19">
        <f>F9/E9</f>
        <v>0.12</v>
      </c>
      <c r="H9" s="6">
        <v>0</v>
      </c>
      <c r="I9" s="19">
        <f>H9/E9</f>
        <v>0</v>
      </c>
      <c r="J9" s="10">
        <f>(H9+F9)/E9</f>
        <v>0.12</v>
      </c>
      <c r="K9" s="2">
        <f>(E9-F9-H9)/E9</f>
        <v>0.88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1</v>
      </c>
      <c r="E11" s="6">
        <v>25</v>
      </c>
      <c r="F11" s="6">
        <v>0</v>
      </c>
      <c r="G11" s="8">
        <f>F11/E11</f>
        <v>0</v>
      </c>
      <c r="H11" s="6">
        <v>1</v>
      </c>
      <c r="I11" s="8">
        <f>H11/E11</f>
        <v>0.04</v>
      </c>
      <c r="J11" s="10">
        <f>(H11+F11)/E11</f>
        <v>0.04</v>
      </c>
      <c r="K11" s="2">
        <f>(E11-F11-H11)/E11</f>
        <v>0.96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42</v>
      </c>
      <c r="F14" s="6">
        <v>4</v>
      </c>
      <c r="G14" s="8">
        <f>F14/E14</f>
        <v>0.09523809523809523</v>
      </c>
      <c r="H14" s="6">
        <v>3</v>
      </c>
      <c r="I14" s="8">
        <f>H14/E14</f>
        <v>0.07142857142857142</v>
      </c>
      <c r="J14" s="10">
        <f>(H14+F14)/E14</f>
        <v>0.16666666666666666</v>
      </c>
      <c r="K14" s="2">
        <f>(E14-F14-H14)/E14</f>
        <v>0.8333333333333334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46</v>
      </c>
      <c r="F16" s="6">
        <v>2</v>
      </c>
      <c r="G16" s="8">
        <f>F16/E16</f>
        <v>0.043478260869565216</v>
      </c>
      <c r="H16" s="6">
        <v>9</v>
      </c>
      <c r="I16" s="8">
        <f>H16/E16</f>
        <v>0.1956521739130435</v>
      </c>
      <c r="J16" s="10">
        <f>(H16+F16)/E16</f>
        <v>0.2391304347826087</v>
      </c>
      <c r="K16" s="2">
        <f>(E16-F16-H16)/E16</f>
        <v>0.7608695652173914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B2:K23"/>
  <sheetViews>
    <sheetView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27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46</v>
      </c>
      <c r="F7" s="18">
        <v>2</v>
      </c>
      <c r="G7" s="19">
        <f>F7/E7</f>
        <v>0.043478260869565216</v>
      </c>
      <c r="H7" s="18">
        <v>1</v>
      </c>
      <c r="I7" s="19">
        <f>H7/E7</f>
        <v>0.021739130434782608</v>
      </c>
      <c r="J7" s="10">
        <f>(H7+F7)/E7</f>
        <v>0.06521739130434782</v>
      </c>
      <c r="K7" s="2">
        <f>(E7-F7-H7)/E7</f>
        <v>0.9347826086956522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27</v>
      </c>
      <c r="F9" s="6">
        <v>0</v>
      </c>
      <c r="G9" s="19">
        <f>F9/E9</f>
        <v>0</v>
      </c>
      <c r="H9" s="6">
        <v>0</v>
      </c>
      <c r="I9" s="19">
        <f>H9/E9</f>
        <v>0</v>
      </c>
      <c r="J9" s="10">
        <f>(H9+F9)/E9</f>
        <v>0</v>
      </c>
      <c r="K9" s="2">
        <f>(E9-F9-H9)/E9</f>
        <v>1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0</v>
      </c>
      <c r="E11" s="6"/>
      <c r="F11" s="6"/>
      <c r="G11" s="8"/>
      <c r="H11" s="6"/>
      <c r="I11" s="8"/>
      <c r="J11" s="10"/>
      <c r="K11" s="2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46</v>
      </c>
      <c r="F14" s="6">
        <v>1</v>
      </c>
      <c r="G14" s="8">
        <f>F14/E14</f>
        <v>0.021739130434782608</v>
      </c>
      <c r="H14" s="6">
        <v>1</v>
      </c>
      <c r="I14" s="8">
        <f>H14/E14</f>
        <v>0.021739130434782608</v>
      </c>
      <c r="J14" s="10">
        <f>(H14+F14)/E14</f>
        <v>0.043478260869565216</v>
      </c>
      <c r="K14" s="2">
        <f>(E14-F14-H14)/E14</f>
        <v>0.9565217391304348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50</v>
      </c>
      <c r="F16" s="6">
        <v>0</v>
      </c>
      <c r="G16" s="8">
        <f>F16/E16</f>
        <v>0</v>
      </c>
      <c r="H16" s="6">
        <v>9</v>
      </c>
      <c r="I16" s="8">
        <f>H16/E16</f>
        <v>0.18</v>
      </c>
      <c r="J16" s="10">
        <f>(H16+F16)/E16</f>
        <v>0.18</v>
      </c>
      <c r="K16" s="2">
        <f>(E16-F16-H16)/E16</f>
        <v>0.82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B7:B10"/>
    <mergeCell ref="C7:C8"/>
    <mergeCell ref="D7:D8"/>
    <mergeCell ref="E7:E8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B2:K23"/>
  <sheetViews>
    <sheetView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28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40</v>
      </c>
      <c r="F7" s="18">
        <v>1</v>
      </c>
      <c r="G7" s="19">
        <f>F7/E7</f>
        <v>0.025</v>
      </c>
      <c r="H7" s="18">
        <v>0</v>
      </c>
      <c r="I7" s="19">
        <f>H7/E7</f>
        <v>0</v>
      </c>
      <c r="J7" s="10">
        <f>(H7+F7)/E7</f>
        <v>0.025</v>
      </c>
      <c r="K7" s="2">
        <f>(E7-F7-H7)/E7</f>
        <v>0.975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24</v>
      </c>
      <c r="F9" s="6">
        <v>0</v>
      </c>
      <c r="G9" s="19">
        <f>F9/E9</f>
        <v>0</v>
      </c>
      <c r="H9" s="6">
        <v>0</v>
      </c>
      <c r="I9" s="19">
        <f>H9/E9</f>
        <v>0</v>
      </c>
      <c r="J9" s="10">
        <f>(H9+F9)/E9</f>
        <v>0</v>
      </c>
      <c r="K9" s="2">
        <f>(E9-F9-H9)/E9</f>
        <v>1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0</v>
      </c>
      <c r="E11" s="6"/>
      <c r="F11" s="6"/>
      <c r="G11" s="8"/>
      <c r="H11" s="6"/>
      <c r="I11" s="8"/>
      <c r="J11" s="10"/>
      <c r="K11" s="2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40</v>
      </c>
      <c r="F14" s="6">
        <v>2</v>
      </c>
      <c r="G14" s="8">
        <f>F14/E14</f>
        <v>0.05</v>
      </c>
      <c r="H14" s="6">
        <v>0</v>
      </c>
      <c r="I14" s="8">
        <f>H14/E14</f>
        <v>0</v>
      </c>
      <c r="J14" s="10">
        <f>(H14+F14)/E14</f>
        <v>0.05</v>
      </c>
      <c r="K14" s="2">
        <f>(E14-F14-H14)/E14</f>
        <v>0.95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44</v>
      </c>
      <c r="F16" s="6">
        <v>6</v>
      </c>
      <c r="G16" s="8">
        <f>F16/E16</f>
        <v>0.13636363636363635</v>
      </c>
      <c r="H16" s="6">
        <v>3</v>
      </c>
      <c r="I16" s="8">
        <f>H16/E16</f>
        <v>0.06818181818181818</v>
      </c>
      <c r="J16" s="10">
        <f>(H16+F16)/E16</f>
        <v>0.20454545454545456</v>
      </c>
      <c r="K16" s="2">
        <f>(E16-F16-H16)/E16</f>
        <v>0.7954545454545454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B2:K23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29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40</v>
      </c>
      <c r="F7" s="18">
        <v>6</v>
      </c>
      <c r="G7" s="19">
        <f>F7/E7</f>
        <v>0.15</v>
      </c>
      <c r="H7" s="18">
        <v>0</v>
      </c>
      <c r="I7" s="19">
        <f>H7/E7</f>
        <v>0</v>
      </c>
      <c r="J7" s="10">
        <f>(H7+F7)/E7</f>
        <v>0.15</v>
      </c>
      <c r="K7" s="2">
        <f>(E7-F7-H7)/E7</f>
        <v>0.85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24</v>
      </c>
      <c r="F9" s="6">
        <v>4</v>
      </c>
      <c r="G9" s="19">
        <f>F9/E9</f>
        <v>0.16666666666666666</v>
      </c>
      <c r="H9" s="6">
        <v>0</v>
      </c>
      <c r="I9" s="19">
        <f>H9/E9</f>
        <v>0</v>
      </c>
      <c r="J9" s="10">
        <f>(H9+F9)/E9</f>
        <v>0.16666666666666666</v>
      </c>
      <c r="K9" s="2">
        <f>(E9-F9-H9)/E9</f>
        <v>0.8333333333333334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0</v>
      </c>
      <c r="E11" s="6"/>
      <c r="F11" s="6"/>
      <c r="G11" s="8"/>
      <c r="H11" s="6"/>
      <c r="I11" s="8"/>
      <c r="J11" s="10"/>
      <c r="K11" s="2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40</v>
      </c>
      <c r="F14" s="6">
        <v>2</v>
      </c>
      <c r="G14" s="8">
        <f>F14/E14</f>
        <v>0.05</v>
      </c>
      <c r="H14" s="6">
        <v>2</v>
      </c>
      <c r="I14" s="8">
        <f>H14/E14</f>
        <v>0.05</v>
      </c>
      <c r="J14" s="10">
        <f>(H14+F14)/E14</f>
        <v>0.1</v>
      </c>
      <c r="K14" s="2">
        <f>(E14-F14-H14)/E14</f>
        <v>0.9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45</v>
      </c>
      <c r="F16" s="6">
        <v>10</v>
      </c>
      <c r="G16" s="8">
        <f>F16/E16</f>
        <v>0.2222222222222222</v>
      </c>
      <c r="H16" s="6">
        <v>3</v>
      </c>
      <c r="I16" s="8">
        <f>H16/E16</f>
        <v>0.06666666666666667</v>
      </c>
      <c r="J16" s="10">
        <f>(H16+F16)/E16</f>
        <v>0.28888888888888886</v>
      </c>
      <c r="K16" s="2">
        <f>(E16-F16-H16)/E16</f>
        <v>0.7111111111111111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B7:B10"/>
    <mergeCell ref="C7:C8"/>
    <mergeCell ref="D7:D8"/>
    <mergeCell ref="E7:E8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B2:K23"/>
  <sheetViews>
    <sheetView workbookViewId="0" topLeftCell="A1">
      <selection activeCell="G26" sqref="G26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19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40</v>
      </c>
      <c r="F7" s="18">
        <v>3</v>
      </c>
      <c r="G7" s="19">
        <f>F7/E7</f>
        <v>0.075</v>
      </c>
      <c r="H7" s="18">
        <v>0</v>
      </c>
      <c r="I7" s="19">
        <f>H7/E7</f>
        <v>0</v>
      </c>
      <c r="J7" s="10">
        <f>(H7+F7)/E7</f>
        <v>0.075</v>
      </c>
      <c r="K7" s="2">
        <f>(E7-F7-H7)/E7</f>
        <v>0.925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24</v>
      </c>
      <c r="F9" s="6">
        <v>2</v>
      </c>
      <c r="G9" s="19">
        <f>F9/E9</f>
        <v>0.08333333333333333</v>
      </c>
      <c r="H9" s="6">
        <v>0</v>
      </c>
      <c r="I9" s="19">
        <f>H9/E9</f>
        <v>0</v>
      </c>
      <c r="J9" s="10">
        <f>(H9+F9)/E9</f>
        <v>0.08333333333333333</v>
      </c>
      <c r="K9" s="2">
        <f>(E9-F9-H9)/E9</f>
        <v>0.9166666666666666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1</v>
      </c>
      <c r="E11" s="6">
        <v>24</v>
      </c>
      <c r="F11" s="6">
        <v>0</v>
      </c>
      <c r="G11" s="8">
        <f>F11/E11</f>
        <v>0</v>
      </c>
      <c r="H11" s="6">
        <v>0</v>
      </c>
      <c r="I11" s="8">
        <f>H11/E11</f>
        <v>0</v>
      </c>
      <c r="J11" s="10">
        <f>(H11+F11)/E11</f>
        <v>0</v>
      </c>
      <c r="K11" s="2">
        <f>(E11-F11-H11)/E11</f>
        <v>1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40</v>
      </c>
      <c r="F14" s="6">
        <v>1</v>
      </c>
      <c r="G14" s="8">
        <f>F14/E14</f>
        <v>0.025</v>
      </c>
      <c r="H14" s="6">
        <v>3</v>
      </c>
      <c r="I14" s="8">
        <f>H14/E14</f>
        <v>0.075</v>
      </c>
      <c r="J14" s="10">
        <f>(H14+F14)/E14</f>
        <v>0.1</v>
      </c>
      <c r="K14" s="2">
        <f>(E14-F14-H14)/E14</f>
        <v>0.9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44</v>
      </c>
      <c r="F16" s="6">
        <v>0</v>
      </c>
      <c r="G16" s="8">
        <f>F16/E16</f>
        <v>0</v>
      </c>
      <c r="H16" s="6">
        <v>3</v>
      </c>
      <c r="I16" s="8">
        <f>H16/E16</f>
        <v>0.06818181818181818</v>
      </c>
      <c r="J16" s="10">
        <f>(H16+F16)/E16</f>
        <v>0.06818181818181818</v>
      </c>
      <c r="K16" s="2">
        <f>(E16-F16-H16)/E16</f>
        <v>0.9318181818181818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B7:B10"/>
    <mergeCell ref="C7:C8"/>
    <mergeCell ref="D7:D8"/>
    <mergeCell ref="E7:E8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B2:K23"/>
  <sheetViews>
    <sheetView workbookViewId="0" topLeftCell="A1">
      <selection activeCell="E22" sqref="E22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20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42</v>
      </c>
      <c r="F7" s="18">
        <v>3</v>
      </c>
      <c r="G7" s="19">
        <f>F7/E7</f>
        <v>0.07142857142857142</v>
      </c>
      <c r="H7" s="18">
        <v>0</v>
      </c>
      <c r="I7" s="19">
        <f>H7/E7</f>
        <v>0</v>
      </c>
      <c r="J7" s="10">
        <f>(H7+F7)/E7</f>
        <v>0.07142857142857142</v>
      </c>
      <c r="K7" s="2">
        <f>(E7-F7-H7)/E7</f>
        <v>0.9285714285714286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26</v>
      </c>
      <c r="F9" s="6">
        <v>3</v>
      </c>
      <c r="G9" s="19">
        <f>F9/E9</f>
        <v>0.11538461538461539</v>
      </c>
      <c r="H9" s="6">
        <v>0</v>
      </c>
      <c r="I9" s="19">
        <f>H9/E9</f>
        <v>0</v>
      </c>
      <c r="J9" s="10">
        <f>(H9+F9)/E9</f>
        <v>0.11538461538461539</v>
      </c>
      <c r="K9" s="2">
        <f>(E9-F9-H9)/E9</f>
        <v>0.8846153846153846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1</v>
      </c>
      <c r="E11" s="6">
        <v>26</v>
      </c>
      <c r="F11" s="6">
        <v>2</v>
      </c>
      <c r="G11" s="8">
        <f>F11/E11</f>
        <v>0.07692307692307693</v>
      </c>
      <c r="H11" s="6">
        <v>2</v>
      </c>
      <c r="I11" s="8">
        <f>H11/E11</f>
        <v>0.07692307692307693</v>
      </c>
      <c r="J11" s="10">
        <f>(H11+F11)/E11</f>
        <v>0.15384615384615385</v>
      </c>
      <c r="K11" s="2">
        <f>(E11-F11-H11)/E11</f>
        <v>0.8461538461538461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42</v>
      </c>
      <c r="F14" s="6">
        <v>7</v>
      </c>
      <c r="G14" s="8">
        <f>F14/E14</f>
        <v>0.16666666666666666</v>
      </c>
      <c r="H14" s="6">
        <v>0</v>
      </c>
      <c r="I14" s="8">
        <f>H14/E14</f>
        <v>0</v>
      </c>
      <c r="J14" s="10">
        <f>(H14+F14)/E14</f>
        <v>0.16666666666666666</v>
      </c>
      <c r="K14" s="2">
        <f>(E14-F14-H14)/E14</f>
        <v>0.8333333333333334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47</v>
      </c>
      <c r="F16" s="6">
        <v>1</v>
      </c>
      <c r="G16" s="8">
        <f>F16/E16</f>
        <v>0.02127659574468085</v>
      </c>
      <c r="H16" s="6">
        <v>8</v>
      </c>
      <c r="I16" s="8">
        <f>H16/E16</f>
        <v>0.1702127659574468</v>
      </c>
      <c r="J16" s="10">
        <f>(H16+F16)/E16</f>
        <v>0.19148936170212766</v>
      </c>
      <c r="K16" s="2">
        <f>(E16-F16-H16)/E16</f>
        <v>0.8085106382978723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2:K23"/>
  <sheetViews>
    <sheetView workbookViewId="0" topLeftCell="A1">
      <selection activeCell="E23" sqref="E23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21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40</v>
      </c>
      <c r="F7" s="18">
        <v>1</v>
      </c>
      <c r="G7" s="19">
        <f>F7/E7</f>
        <v>0.025</v>
      </c>
      <c r="H7" s="18">
        <v>0</v>
      </c>
      <c r="I7" s="19">
        <f>H7/E7</f>
        <v>0</v>
      </c>
      <c r="J7" s="10">
        <f>(H7+F7)/E7</f>
        <v>0.025</v>
      </c>
      <c r="K7" s="2">
        <f>(E7-F7-H7)/E7</f>
        <v>0.975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24</v>
      </c>
      <c r="F9" s="6">
        <v>2</v>
      </c>
      <c r="G9" s="19">
        <f>F9/E9</f>
        <v>0.08333333333333333</v>
      </c>
      <c r="H9" s="6">
        <v>0</v>
      </c>
      <c r="I9" s="19">
        <f>H9/E9</f>
        <v>0</v>
      </c>
      <c r="J9" s="10">
        <f>(H9+F9)/E9</f>
        <v>0.08333333333333333</v>
      </c>
      <c r="K9" s="2">
        <f>(E9-F9-H9)/E9</f>
        <v>0.9166666666666666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1</v>
      </c>
      <c r="E11" s="6">
        <v>24</v>
      </c>
      <c r="F11" s="6">
        <v>1</v>
      </c>
      <c r="G11" s="8">
        <f>F11/E11</f>
        <v>0.041666666666666664</v>
      </c>
      <c r="H11" s="6">
        <v>3</v>
      </c>
      <c r="I11" s="8">
        <f>H11/E11</f>
        <v>0.125</v>
      </c>
      <c r="J11" s="10">
        <f>(H11+F11)/E11</f>
        <v>0.16666666666666666</v>
      </c>
      <c r="K11" s="2">
        <f>(E11-F11-H11)/E11</f>
        <v>0.8333333333333334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40</v>
      </c>
      <c r="F14" s="6">
        <v>5</v>
      </c>
      <c r="G14" s="8">
        <f>F14/E14</f>
        <v>0.125</v>
      </c>
      <c r="H14" s="6">
        <v>0</v>
      </c>
      <c r="I14" s="8">
        <f>H14/E14</f>
        <v>0</v>
      </c>
      <c r="J14" s="10">
        <f>(H14+F14)/E14</f>
        <v>0.125</v>
      </c>
      <c r="K14" s="2">
        <f>(E14-F14-H14)/E14</f>
        <v>0.875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44</v>
      </c>
      <c r="F16" s="6">
        <v>8</v>
      </c>
      <c r="G16" s="8">
        <f>F16/E16</f>
        <v>0.18181818181818182</v>
      </c>
      <c r="H16" s="6">
        <v>5</v>
      </c>
      <c r="I16" s="8">
        <f>H16/E16</f>
        <v>0.11363636363636363</v>
      </c>
      <c r="J16" s="10">
        <f>(H16+F16)/E16</f>
        <v>0.29545454545454547</v>
      </c>
      <c r="K16" s="2">
        <f>(E16-F16-H16)/E16</f>
        <v>0.7045454545454546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B7:B10"/>
    <mergeCell ref="C7:C8"/>
    <mergeCell ref="D7:D8"/>
    <mergeCell ref="E7:E8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2:K23"/>
  <sheetViews>
    <sheetView workbookViewId="0" topLeftCell="A1">
      <selection activeCell="E24" sqref="E2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22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42</v>
      </c>
      <c r="F7" s="18">
        <v>5</v>
      </c>
      <c r="G7" s="19">
        <f>F7/E7</f>
        <v>0.11904761904761904</v>
      </c>
      <c r="H7" s="18">
        <v>0</v>
      </c>
      <c r="I7" s="19">
        <f>H7/E7</f>
        <v>0</v>
      </c>
      <c r="J7" s="10">
        <f>(H7+F7)/E7</f>
        <v>0.11904761904761904</v>
      </c>
      <c r="K7" s="2">
        <f>(E7-F7-H7)/E7</f>
        <v>0.8809523809523809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26</v>
      </c>
      <c r="F9" s="6">
        <v>3</v>
      </c>
      <c r="G9" s="19">
        <f>F9/E9</f>
        <v>0.11538461538461539</v>
      </c>
      <c r="H9" s="6">
        <v>0</v>
      </c>
      <c r="I9" s="19">
        <f>H9/E9</f>
        <v>0</v>
      </c>
      <c r="J9" s="10">
        <f>(H9+F9)/E9</f>
        <v>0.11538461538461539</v>
      </c>
      <c r="K9" s="2">
        <f>(E9-F9-H9)/E9</f>
        <v>0.8846153846153846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1</v>
      </c>
      <c r="E11" s="6">
        <v>26</v>
      </c>
      <c r="F11" s="6">
        <v>1</v>
      </c>
      <c r="G11" s="8">
        <f>F11/E11</f>
        <v>0.038461538461538464</v>
      </c>
      <c r="H11" s="6">
        <v>1</v>
      </c>
      <c r="I11" s="8">
        <f>H11/E11</f>
        <v>0.038461538461538464</v>
      </c>
      <c r="J11" s="10">
        <f>(H11+F11)/E11</f>
        <v>0.07692307692307693</v>
      </c>
      <c r="K11" s="2">
        <f>(E11-F11-H11)/E11</f>
        <v>0.9230769230769231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42</v>
      </c>
      <c r="F14" s="6">
        <v>3</v>
      </c>
      <c r="G14" s="8">
        <f>F14/E14</f>
        <v>0.07142857142857142</v>
      </c>
      <c r="H14" s="6">
        <v>5</v>
      </c>
      <c r="I14" s="8">
        <f>H14/E14</f>
        <v>0.11904761904761904</v>
      </c>
      <c r="J14" s="10">
        <f>(H14+F14)/E14</f>
        <v>0.19047619047619047</v>
      </c>
      <c r="K14" s="2">
        <f>(E14-F14-H14)/E14</f>
        <v>0.8095238095238095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47</v>
      </c>
      <c r="F16" s="6">
        <v>2</v>
      </c>
      <c r="G16" s="8">
        <f>F16/E16</f>
        <v>0.0425531914893617</v>
      </c>
      <c r="H16" s="6">
        <v>8</v>
      </c>
      <c r="I16" s="8">
        <f>H16/E16</f>
        <v>0.1702127659574468</v>
      </c>
      <c r="J16" s="10">
        <f>(H16+F16)/E16</f>
        <v>0.2127659574468085</v>
      </c>
      <c r="K16" s="2">
        <f>(E16-F16-H16)/E16</f>
        <v>0.7872340425531915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B2:K23"/>
  <sheetViews>
    <sheetView workbookViewId="0" topLeftCell="A1">
      <selection activeCell="L12" sqref="L12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23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40</v>
      </c>
      <c r="F7" s="18">
        <v>1</v>
      </c>
      <c r="G7" s="19">
        <f>F7/E7</f>
        <v>0.025</v>
      </c>
      <c r="H7" s="18">
        <v>1</v>
      </c>
      <c r="I7" s="19">
        <f>H7/E7</f>
        <v>0.025</v>
      </c>
      <c r="J7" s="10">
        <f>(H7+F7)/E7</f>
        <v>0.05</v>
      </c>
      <c r="K7" s="2">
        <f>(E7-F7-H7)/E7</f>
        <v>0.95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24</v>
      </c>
      <c r="F9" s="6">
        <v>0</v>
      </c>
      <c r="G9" s="19">
        <f>F9/E9</f>
        <v>0</v>
      </c>
      <c r="H9" s="6">
        <v>0</v>
      </c>
      <c r="I9" s="19">
        <f>H9/E9</f>
        <v>0</v>
      </c>
      <c r="J9" s="10">
        <f>(H9+F9)/E9</f>
        <v>0</v>
      </c>
      <c r="K9" s="2">
        <f>(E9-F9-H9)/E9</f>
        <v>1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0</v>
      </c>
      <c r="E11" s="6"/>
      <c r="F11" s="6"/>
      <c r="G11" s="8"/>
      <c r="H11" s="6"/>
      <c r="I11" s="8"/>
      <c r="J11" s="10"/>
      <c r="K11" s="2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40</v>
      </c>
      <c r="F14" s="6">
        <v>1</v>
      </c>
      <c r="G14" s="8">
        <f>F14/E14</f>
        <v>0.025</v>
      </c>
      <c r="H14" s="6">
        <v>0</v>
      </c>
      <c r="I14" s="8">
        <f>H14/E14</f>
        <v>0</v>
      </c>
      <c r="J14" s="10">
        <f>(H14+F14)/E14</f>
        <v>0.025</v>
      </c>
      <c r="K14" s="2">
        <f>(E14-F14-H14)/E14</f>
        <v>0.975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44</v>
      </c>
      <c r="F16" s="6">
        <v>3</v>
      </c>
      <c r="G16" s="8">
        <f>F16/E16</f>
        <v>0.06818181818181818</v>
      </c>
      <c r="H16" s="6">
        <v>3</v>
      </c>
      <c r="I16" s="8">
        <f>H16/E16</f>
        <v>0.06818181818181818</v>
      </c>
      <c r="J16" s="10">
        <f>(H16+F16)/E16</f>
        <v>0.13636363636363635</v>
      </c>
      <c r="K16" s="2">
        <f>(E16-F16-H16)/E16</f>
        <v>0.8636363636363636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B7:B10"/>
    <mergeCell ref="C7:C8"/>
    <mergeCell ref="D7:D8"/>
    <mergeCell ref="E7:E8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B2:K23"/>
  <sheetViews>
    <sheetView workbookViewId="0" topLeftCell="A1">
      <selection activeCell="H23" sqref="H23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24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23</v>
      </c>
      <c r="F7" s="18">
        <v>1</v>
      </c>
      <c r="G7" s="19">
        <f>F7/E7</f>
        <v>0.043478260869565216</v>
      </c>
      <c r="H7" s="18">
        <v>0</v>
      </c>
      <c r="I7" s="19">
        <f>H7/E7</f>
        <v>0</v>
      </c>
      <c r="J7" s="10">
        <f>(H7+F7)/E7</f>
        <v>0.043478260869565216</v>
      </c>
      <c r="K7" s="2">
        <f>(E7-F7-H7)/E7</f>
        <v>0.9565217391304348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27</v>
      </c>
      <c r="F9" s="6">
        <v>7</v>
      </c>
      <c r="G9" s="19">
        <f>F9/E9</f>
        <v>0.25925925925925924</v>
      </c>
      <c r="H9" s="6">
        <v>0</v>
      </c>
      <c r="I9" s="19">
        <f>H9/E9</f>
        <v>0</v>
      </c>
      <c r="J9" s="10">
        <f>(H9+F9)/E9</f>
        <v>0.25925925925925924</v>
      </c>
      <c r="K9" s="2">
        <f>(E9-F9-H9)/E9</f>
        <v>0.7407407407407407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0</v>
      </c>
      <c r="E11" s="6"/>
      <c r="F11" s="6"/>
      <c r="G11" s="8"/>
      <c r="H11" s="6"/>
      <c r="I11" s="8"/>
      <c r="J11" s="10"/>
      <c r="K11" s="2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23</v>
      </c>
      <c r="F14" s="6">
        <v>7</v>
      </c>
      <c r="G14" s="8">
        <f>F14/E14</f>
        <v>0.30434782608695654</v>
      </c>
      <c r="H14" s="6">
        <v>0</v>
      </c>
      <c r="I14" s="8">
        <f>H14/E14</f>
        <v>0</v>
      </c>
      <c r="J14" s="10">
        <f>(H14+F14)/E14</f>
        <v>0.30434782608695654</v>
      </c>
      <c r="K14" s="2">
        <f>(E14-F14-H14)/E14</f>
        <v>0.6956521739130435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50</v>
      </c>
      <c r="F16" s="6">
        <v>20</v>
      </c>
      <c r="G16" s="8">
        <f>F16/E16</f>
        <v>0.4</v>
      </c>
      <c r="H16" s="6">
        <v>9</v>
      </c>
      <c r="I16" s="8">
        <f>H16/E16</f>
        <v>0.18</v>
      </c>
      <c r="J16" s="10">
        <f>(H16+F16)/E16</f>
        <v>0.58</v>
      </c>
      <c r="K16" s="2">
        <f>(E16-F16-H16)/E16</f>
        <v>0.42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B2:K23"/>
  <sheetViews>
    <sheetView workbookViewId="0" topLeftCell="A1">
      <selection activeCell="F22" sqref="F22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25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40</v>
      </c>
      <c r="F7" s="18">
        <v>17</v>
      </c>
      <c r="G7" s="19">
        <f>F7/E7</f>
        <v>0.425</v>
      </c>
      <c r="H7" s="18">
        <v>0</v>
      </c>
      <c r="I7" s="19">
        <f>H7/E7</f>
        <v>0</v>
      </c>
      <c r="J7" s="10">
        <f>(H7+F7)/E7</f>
        <v>0.425</v>
      </c>
      <c r="K7" s="2">
        <f>(E7-F7-H7)/E7</f>
        <v>0.575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25</v>
      </c>
      <c r="F9" s="6">
        <v>5</v>
      </c>
      <c r="G9" s="19">
        <f>F9/E9</f>
        <v>0.2</v>
      </c>
      <c r="H9" s="6">
        <v>0</v>
      </c>
      <c r="I9" s="19">
        <f>H9/E9</f>
        <v>0</v>
      </c>
      <c r="J9" s="10">
        <f>(H9+F9)/E9</f>
        <v>0.2</v>
      </c>
      <c r="K9" s="2">
        <f>(E9-F9-H9)/E9</f>
        <v>0.8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0</v>
      </c>
      <c r="E11" s="6"/>
      <c r="F11" s="6"/>
      <c r="G11" s="8"/>
      <c r="H11" s="6"/>
      <c r="I11" s="8"/>
      <c r="J11" s="10"/>
      <c r="K11" s="2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40</v>
      </c>
      <c r="F14" s="6">
        <v>13</v>
      </c>
      <c r="G14" s="8">
        <f>F14/E14</f>
        <v>0.325</v>
      </c>
      <c r="H14" s="6">
        <v>0</v>
      </c>
      <c r="I14" s="8">
        <f>H14/E14</f>
        <v>0</v>
      </c>
      <c r="J14" s="10">
        <f>(H14+F14)/E14</f>
        <v>0.325</v>
      </c>
      <c r="K14" s="2">
        <f>(E14-F14-H14)/E14</f>
        <v>0.675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45</v>
      </c>
      <c r="F16" s="6">
        <v>8</v>
      </c>
      <c r="G16" s="8">
        <f>F16/E16</f>
        <v>0.17777777777777778</v>
      </c>
      <c r="H16" s="6">
        <v>3</v>
      </c>
      <c r="I16" s="8">
        <f>H16/E16</f>
        <v>0.06666666666666667</v>
      </c>
      <c r="J16" s="10">
        <f>(H16+F16)/E16</f>
        <v>0.24444444444444444</v>
      </c>
      <c r="K16" s="2">
        <f>(E16-F16-H16)/E16</f>
        <v>0.7555555555555555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B7:B10"/>
    <mergeCell ref="C7:C8"/>
    <mergeCell ref="D7:D8"/>
    <mergeCell ref="E7:E8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B2:K23"/>
  <sheetViews>
    <sheetView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26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4" t="s">
        <v>0</v>
      </c>
      <c r="E4" s="4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5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4" t="s">
        <v>10</v>
      </c>
      <c r="C7" s="4" t="s">
        <v>4</v>
      </c>
      <c r="D7" s="6">
        <v>2</v>
      </c>
      <c r="E7" s="6">
        <v>44</v>
      </c>
      <c r="F7" s="18">
        <v>12</v>
      </c>
      <c r="G7" s="19">
        <f>F7/E7</f>
        <v>0.2727272727272727</v>
      </c>
      <c r="H7" s="18">
        <v>0</v>
      </c>
      <c r="I7" s="19">
        <f>H7/E7</f>
        <v>0</v>
      </c>
      <c r="J7" s="10">
        <f>(H7+F7)/E7</f>
        <v>0.2727272727272727</v>
      </c>
      <c r="K7" s="2">
        <f>(E7-F7-H7)/E7</f>
        <v>0.7272727272727273</v>
      </c>
    </row>
    <row r="8" spans="2:11" ht="18" customHeight="1" thickBot="1">
      <c r="B8" s="13"/>
      <c r="C8" s="5"/>
      <c r="D8" s="7"/>
      <c r="E8" s="7"/>
      <c r="F8" s="7"/>
      <c r="G8" s="9"/>
      <c r="H8" s="7"/>
      <c r="I8" s="9"/>
      <c r="J8" s="11"/>
      <c r="K8" s="3"/>
    </row>
    <row r="9" spans="2:11" ht="18" customHeight="1">
      <c r="B9" s="13"/>
      <c r="C9" s="4" t="s">
        <v>11</v>
      </c>
      <c r="D9" s="6">
        <v>1</v>
      </c>
      <c r="E9" s="6">
        <v>26</v>
      </c>
      <c r="F9" s="6">
        <v>3</v>
      </c>
      <c r="G9" s="19">
        <f>F9/E9</f>
        <v>0.11538461538461539</v>
      </c>
      <c r="H9" s="6">
        <v>0</v>
      </c>
      <c r="I9" s="19">
        <f>H9/E9</f>
        <v>0</v>
      </c>
      <c r="J9" s="10">
        <f>(H9+F9)/E9</f>
        <v>0.11538461538461539</v>
      </c>
      <c r="K9" s="2">
        <f>(E9-F9-H9)/E9</f>
        <v>0.8846153846153846</v>
      </c>
    </row>
    <row r="10" spans="2:11" ht="18" customHeight="1" thickBot="1">
      <c r="B10" s="14"/>
      <c r="C10" s="5"/>
      <c r="D10" s="7"/>
      <c r="E10" s="7"/>
      <c r="F10" s="7"/>
      <c r="G10" s="9"/>
      <c r="H10" s="7"/>
      <c r="I10" s="9"/>
      <c r="J10" s="11"/>
      <c r="K10" s="3"/>
    </row>
    <row r="11" spans="2:11" ht="18" customHeight="1">
      <c r="B11" s="4" t="s">
        <v>12</v>
      </c>
      <c r="C11" s="4" t="s">
        <v>5</v>
      </c>
      <c r="D11" s="6">
        <v>0</v>
      </c>
      <c r="E11" s="6"/>
      <c r="F11" s="6"/>
      <c r="G11" s="8"/>
      <c r="H11" s="6"/>
      <c r="I11" s="8"/>
      <c r="J11" s="10"/>
      <c r="K11" s="2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5"/>
      <c r="D13" s="7"/>
      <c r="E13" s="7"/>
      <c r="F13" s="7"/>
      <c r="G13" s="9"/>
      <c r="H13" s="7"/>
      <c r="I13" s="9"/>
      <c r="J13" s="11"/>
      <c r="K13" s="3"/>
    </row>
    <row r="14" spans="2:11" ht="18" customHeight="1">
      <c r="B14" s="4" t="s">
        <v>13</v>
      </c>
      <c r="C14" s="4" t="s">
        <v>6</v>
      </c>
      <c r="D14" s="6">
        <v>2</v>
      </c>
      <c r="E14" s="6">
        <v>44</v>
      </c>
      <c r="F14" s="6">
        <v>7</v>
      </c>
      <c r="G14" s="8">
        <f>F14/E14</f>
        <v>0.1590909090909091</v>
      </c>
      <c r="H14" s="6">
        <v>1</v>
      </c>
      <c r="I14" s="8">
        <f>H14/E14</f>
        <v>0.022727272727272728</v>
      </c>
      <c r="J14" s="10">
        <f>(H14+F14)/E14</f>
        <v>0.18181818181818182</v>
      </c>
      <c r="K14" s="2">
        <f>(E14-F14-H14)/E14</f>
        <v>0.8181818181818182</v>
      </c>
    </row>
    <row r="15" spans="2:11" ht="18" customHeight="1" thickBot="1">
      <c r="B15" s="13"/>
      <c r="C15" s="5"/>
      <c r="D15" s="7"/>
      <c r="E15" s="7"/>
      <c r="F15" s="7"/>
      <c r="G15" s="9"/>
      <c r="H15" s="7"/>
      <c r="I15" s="9"/>
      <c r="J15" s="11"/>
      <c r="K15" s="3"/>
    </row>
    <row r="16" spans="2:11" ht="18" customHeight="1">
      <c r="B16" s="13"/>
      <c r="C16" s="4" t="s">
        <v>7</v>
      </c>
      <c r="D16" s="6">
        <v>2</v>
      </c>
      <c r="E16" s="6">
        <v>48</v>
      </c>
      <c r="F16" s="6">
        <v>8</v>
      </c>
      <c r="G16" s="8">
        <f>F16/E16</f>
        <v>0.16666666666666666</v>
      </c>
      <c r="H16" s="6">
        <v>0</v>
      </c>
      <c r="I16" s="8">
        <f>H16/E16</f>
        <v>0</v>
      </c>
      <c r="J16" s="10">
        <f>(H16+F16)/E16</f>
        <v>0.16666666666666666</v>
      </c>
      <c r="K16" s="2">
        <f>(E16-F16-H16)/E16</f>
        <v>0.8333333333333334</v>
      </c>
    </row>
    <row r="17" spans="2:11" ht="18" customHeight="1" thickBot="1">
      <c r="B17" s="14"/>
      <c r="C17" s="5"/>
      <c r="D17" s="7"/>
      <c r="E17" s="7"/>
      <c r="F17" s="7"/>
      <c r="G17" s="9"/>
      <c r="H17" s="7"/>
      <c r="I17" s="9"/>
      <c r="J17" s="11"/>
      <c r="K17" s="3"/>
    </row>
    <row r="23" ht="12.75">
      <c r="F23" t="s">
        <v>16</v>
      </c>
    </row>
  </sheetData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B14:B17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ragioneria2</cp:lastModifiedBy>
  <cp:lastPrinted>2013-07-08T09:07:16Z</cp:lastPrinted>
  <dcterms:created xsi:type="dcterms:W3CDTF">1996-11-05T10:16:36Z</dcterms:created>
  <dcterms:modified xsi:type="dcterms:W3CDTF">2015-01-14T11:03:38Z</dcterms:modified>
  <cp:category/>
  <cp:version/>
  <cp:contentType/>
  <cp:contentStatus/>
</cp:coreProperties>
</file>